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2" i="1" l="1"/>
  <c r="C110" i="1"/>
  <c r="C108" i="1"/>
  <c r="C83" i="1"/>
  <c r="C81" i="1"/>
  <c r="C79" i="1"/>
  <c r="C77" i="1"/>
  <c r="C75" i="1"/>
  <c r="C71" i="1"/>
  <c r="C68" i="1"/>
  <c r="C67" i="1"/>
  <c r="C66" i="1"/>
  <c r="C64" i="1"/>
  <c r="C63" i="1"/>
  <c r="C62" i="1"/>
  <c r="C50" i="1"/>
  <c r="C37" i="1"/>
  <c r="C35" i="1"/>
  <c r="C33" i="1"/>
  <c r="C30" i="1"/>
  <c r="C28" i="1"/>
  <c r="C25" i="1"/>
  <c r="C16" i="1"/>
  <c r="C13" i="1"/>
  <c r="C10" i="1"/>
  <c r="C8" i="1"/>
  <c r="C114" i="1" l="1"/>
</calcChain>
</file>

<file path=xl/sharedStrings.xml><?xml version="1.0" encoding="utf-8"?>
<sst xmlns="http://schemas.openxmlformats.org/spreadsheetml/2006/main" count="368" uniqueCount="111">
  <si>
    <t>м. Сокол, Ленинградский пр., д.80</t>
  </si>
  <si>
    <t>10 июля 2019</t>
  </si>
  <si>
    <t>Корпус</t>
  </si>
  <si>
    <t>Этаж</t>
  </si>
  <si>
    <t>Площадь,  кв.м.</t>
  </si>
  <si>
    <t>Назначение</t>
  </si>
  <si>
    <t>Планировка</t>
  </si>
  <si>
    <t>Состояние</t>
  </si>
  <si>
    <t xml:space="preserve">Ставка аренды (в руб., с НДС) </t>
  </si>
  <si>
    <t>Комментарии</t>
  </si>
  <si>
    <t>1 эт., под. 3</t>
  </si>
  <si>
    <t>склад</t>
  </si>
  <si>
    <t>Зал, несколько помещений</t>
  </si>
  <si>
    <t>рабочее</t>
  </si>
  <si>
    <t>1 эт., антресоль 1а</t>
  </si>
  <si>
    <t>ПСН</t>
  </si>
  <si>
    <t>2 этажа, 2 зала, санузел</t>
  </si>
  <si>
    <t>антр. 2 эт., под. 2</t>
  </si>
  <si>
    <t>офис</t>
  </si>
  <si>
    <t>1 комната</t>
  </si>
  <si>
    <t>3 эт., под. 3</t>
  </si>
  <si>
    <t>Зал и 1 комната</t>
  </si>
  <si>
    <t>итого</t>
  </si>
  <si>
    <t>3, 4</t>
  </si>
  <si>
    <t>1,2,3</t>
  </si>
  <si>
    <t>Свободная</t>
  </si>
  <si>
    <t>Кабинетная</t>
  </si>
  <si>
    <t>Плаза и Чанс. Свободно с августа.</t>
  </si>
  <si>
    <t>4а</t>
  </si>
  <si>
    <t>Под ремонт</t>
  </si>
  <si>
    <t>цоколь</t>
  </si>
  <si>
    <t>офис, склад</t>
  </si>
  <si>
    <t>Свободно с 01.05.19.</t>
  </si>
  <si>
    <t>Кабинет</t>
  </si>
  <si>
    <t>свободна с 15.03.</t>
  </si>
  <si>
    <t>Можно предлагать со стоматологией</t>
  </si>
  <si>
    <t>бывш. Стоматология</t>
  </si>
  <si>
    <t>антресоль</t>
  </si>
  <si>
    <t>5а</t>
  </si>
  <si>
    <t>подвал</t>
  </si>
  <si>
    <t>8а</t>
  </si>
  <si>
    <t>офисно-производственное</t>
  </si>
  <si>
    <t>Кабинетная, зальная</t>
  </si>
  <si>
    <t>12а</t>
  </si>
  <si>
    <t>Кабинет с кладовкой</t>
  </si>
  <si>
    <t>12А</t>
  </si>
  <si>
    <t>16 п.3</t>
  </si>
  <si>
    <t>Не ликвидный подвал</t>
  </si>
  <si>
    <t>Невозможно осуществлять погрузку/разгрузку</t>
  </si>
  <si>
    <t>16 соц. банк</t>
  </si>
  <si>
    <t>склад, производство, квесты</t>
  </si>
  <si>
    <t>кафе, офис, шоу-рум</t>
  </si>
  <si>
    <t>под ремонт</t>
  </si>
  <si>
    <t>16 п. 3</t>
  </si>
  <si>
    <t>смешанная планировка</t>
  </si>
  <si>
    <t>хорошее</t>
  </si>
  <si>
    <t>кабинетная</t>
  </si>
  <si>
    <t>помещения под юр. адрес</t>
  </si>
  <si>
    <t>технические помещения с низкими потолками</t>
  </si>
  <si>
    <t>торговая площадь</t>
  </si>
  <si>
    <t>Хобби Парк</t>
  </si>
  <si>
    <t>Рабочее</t>
  </si>
  <si>
    <t>Бывш. Синел Электрика и склад Онлайн Трейд</t>
  </si>
  <si>
    <t>1,2</t>
  </si>
  <si>
    <t>торговое</t>
  </si>
  <si>
    <t>Юнный Артист</t>
  </si>
  <si>
    <t>бывш. Юный Артист</t>
  </si>
  <si>
    <t>хостел</t>
  </si>
  <si>
    <t>Кабинетная, отд. Вход</t>
  </si>
  <si>
    <t>Хостел</t>
  </si>
  <si>
    <t>2</t>
  </si>
  <si>
    <t>1 кабинет, низкие потолки 2метра</t>
  </si>
  <si>
    <t>бывш. офис СЭ</t>
  </si>
  <si>
    <t>3</t>
  </si>
  <si>
    <t>кабинетная бывш. Стамотология</t>
  </si>
  <si>
    <t>В рекламе</t>
  </si>
  <si>
    <t>антресоль 4</t>
  </si>
  <si>
    <t>кабинетная планировка</t>
  </si>
  <si>
    <t>30А</t>
  </si>
  <si>
    <t>30а</t>
  </si>
  <si>
    <t>Зал</t>
  </si>
  <si>
    <t>3 кабинета</t>
  </si>
  <si>
    <t>Склад</t>
  </si>
  <si>
    <t>2 этажа, теплый</t>
  </si>
  <si>
    <t>Бывший ИНСТОР ДИЗАЙН</t>
  </si>
  <si>
    <t>офис, производство</t>
  </si>
  <si>
    <t>Помещенеи с высокими потолками и офисом</t>
  </si>
  <si>
    <t xml:space="preserve"> 407 каб. Под косметический ремонт, мало света</t>
  </si>
  <si>
    <t>4а (5)</t>
  </si>
  <si>
    <t>463 каб.</t>
  </si>
  <si>
    <t>5 (6)</t>
  </si>
  <si>
    <t>1 кабинет</t>
  </si>
  <si>
    <t>5а (7)</t>
  </si>
  <si>
    <t>Кабинет и холл</t>
  </si>
  <si>
    <t>6 (8)</t>
  </si>
  <si>
    <t>освобождается с 30 ноября</t>
  </si>
  <si>
    <t>6а (9)</t>
  </si>
  <si>
    <t>кабинет</t>
  </si>
  <si>
    <t>2 кабинета</t>
  </si>
  <si>
    <t>7 (10)</t>
  </si>
  <si>
    <t>Коузи Хоум</t>
  </si>
  <si>
    <t>7а (11)</t>
  </si>
  <si>
    <t>Этаж целиком. Кабинетная планировка.</t>
  </si>
  <si>
    <t>8 (12)</t>
  </si>
  <si>
    <t>8а (13)</t>
  </si>
  <si>
    <t>4 кабинета и коридор</t>
  </si>
  <si>
    <t>Подвал, 1 - 3</t>
  </si>
  <si>
    <t>ОСЗ</t>
  </si>
  <si>
    <t>офисный особняк с кабинетной планировкой</t>
  </si>
  <si>
    <t>штаб строительства, временно не сдается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</si>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</sst>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;[Red]0.0"/>
    <numFmt numFmtId="165" formatCode="_-* #,##0.00_р_._-;\-* #,##0.00_р_._-;_-* &quot;-&quot;??_р_._-;_-@_-"/>
    <numFmt numFmtId="166" formatCode="_-* #,##0_р_._-;\-* #,##0_р_._-;_-* &quot;-&quot;??_р_._-;_-@_-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3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color theme="3"/>
      <name val="Arial Cyr"/>
      <charset val="204"/>
    </font>
    <font>
      <i/>
      <sz val="12"/>
      <name val="Arial Cyr"/>
      <charset val="204"/>
    </font>
    <font>
      <b/>
      <sz val="12"/>
      <color indexed="10"/>
      <name val="Arial Cyr"/>
      <charset val="204"/>
    </font>
    <font>
      <b/>
      <i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shrinkToFit="1"/>
    </xf>
    <xf numFmtId="166" fontId="5" fillId="2" borderId="3" xfId="2" applyNumberFormat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shrinkToFit="1"/>
    </xf>
    <xf numFmtId="166" fontId="5" fillId="0" borderId="3" xfId="2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shrinkToFit="1"/>
    </xf>
    <xf numFmtId="0" fontId="7" fillId="4" borderId="3" xfId="1" applyFont="1" applyFill="1" applyBorder="1" applyAlignment="1">
      <alignment horizontal="center" vertical="center" shrinkToFit="1"/>
    </xf>
    <xf numFmtId="164" fontId="8" fillId="4" borderId="3" xfId="1" applyNumberFormat="1" applyFont="1" applyFill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164" fontId="4" fillId="0" borderId="3" xfId="1" applyNumberFormat="1" applyFont="1" applyFill="1" applyBorder="1" applyAlignment="1">
      <alignment horizontal="center" vertical="center" shrinkToFit="1"/>
    </xf>
    <xf numFmtId="164" fontId="4" fillId="2" borderId="3" xfId="1" applyNumberFormat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5" fillId="5" borderId="3" xfId="1" applyFont="1" applyFill="1" applyBorder="1" applyAlignment="1">
      <alignment horizontal="center" vertical="center" shrinkToFit="1"/>
    </xf>
    <xf numFmtId="164" fontId="4" fillId="5" borderId="3" xfId="1" applyNumberFormat="1" applyFont="1" applyFill="1" applyBorder="1" applyAlignment="1">
      <alignment horizontal="center" vertical="center" shrinkToFit="1"/>
    </xf>
    <xf numFmtId="166" fontId="5" fillId="5" borderId="3" xfId="2" applyNumberFormat="1" applyFont="1" applyFill="1" applyBorder="1" applyAlignment="1">
      <alignment horizontal="center" vertical="center" shrinkToFit="1"/>
    </xf>
    <xf numFmtId="167" fontId="3" fillId="5" borderId="3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167" fontId="3" fillId="0" borderId="3" xfId="0" applyNumberFormat="1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5" fillId="6" borderId="3" xfId="1" applyFont="1" applyFill="1" applyBorder="1" applyAlignment="1">
      <alignment horizontal="center" vertical="center" shrinkToFit="1"/>
    </xf>
    <xf numFmtId="164" fontId="4" fillId="6" borderId="3" xfId="1" applyNumberFormat="1" applyFont="1" applyFill="1" applyBorder="1" applyAlignment="1">
      <alignment horizontal="center" vertical="center" shrinkToFit="1"/>
    </xf>
    <xf numFmtId="167" fontId="3" fillId="6" borderId="3" xfId="0" applyNumberFormat="1" applyFont="1" applyFill="1" applyBorder="1" applyAlignment="1">
      <alignment horizontal="center" vertical="center" shrinkToFit="1"/>
    </xf>
    <xf numFmtId="166" fontId="5" fillId="6" borderId="3" xfId="2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49" fontId="5" fillId="2" borderId="3" xfId="1" applyNumberFormat="1" applyFont="1" applyFill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0" fontId="4" fillId="7" borderId="3" xfId="1" applyFont="1" applyFill="1" applyBorder="1" applyAlignment="1">
      <alignment horizontal="center" vertical="center" shrinkToFit="1"/>
    </xf>
    <xf numFmtId="0" fontId="5" fillId="7" borderId="3" xfId="1" applyFont="1" applyFill="1" applyBorder="1" applyAlignment="1">
      <alignment horizontal="center" vertical="center" shrinkToFit="1"/>
    </xf>
    <xf numFmtId="164" fontId="4" fillId="7" borderId="3" xfId="1" applyNumberFormat="1" applyFont="1" applyFill="1" applyBorder="1" applyAlignment="1">
      <alignment horizontal="center" vertical="center" shrinkToFit="1"/>
    </xf>
    <xf numFmtId="3" fontId="3" fillId="7" borderId="3" xfId="0" applyNumberFormat="1" applyFont="1" applyFill="1" applyBorder="1" applyAlignment="1">
      <alignment horizontal="center" vertical="center" shrinkToFit="1"/>
    </xf>
    <xf numFmtId="1" fontId="4" fillId="4" borderId="3" xfId="1" applyNumberFormat="1" applyFont="1" applyFill="1" applyBorder="1" applyAlignment="1">
      <alignment horizontal="center" vertical="center" shrinkToFit="1"/>
    </xf>
    <xf numFmtId="167" fontId="7" fillId="4" borderId="3" xfId="1" applyNumberFormat="1" applyFont="1" applyFill="1" applyBorder="1" applyAlignment="1">
      <alignment horizontal="center" vertical="center" shrinkToFit="1"/>
    </xf>
    <xf numFmtId="167" fontId="5" fillId="0" borderId="3" xfId="1" applyNumberFormat="1" applyFont="1" applyBorder="1" applyAlignment="1">
      <alignment horizontal="center" vertical="center" shrinkToFit="1"/>
    </xf>
    <xf numFmtId="166" fontId="5" fillId="2" borderId="3" xfId="1" applyNumberFormat="1" applyFont="1" applyFill="1" applyBorder="1" applyAlignment="1">
      <alignment horizontal="center" vertical="center" shrinkToFit="1"/>
    </xf>
    <xf numFmtId="167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" fontId="4" fillId="0" borderId="3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164" fontId="11" fillId="0" borderId="3" xfId="1" applyNumberFormat="1" applyFont="1" applyFill="1" applyBorder="1" applyAlignment="1">
      <alignment horizontal="center" vertical="center" shrinkToFit="1"/>
    </xf>
    <xf numFmtId="167" fontId="3" fillId="2" borderId="3" xfId="0" applyNumberFormat="1" applyFont="1" applyFill="1" applyBorder="1" applyAlignment="1">
      <alignment horizontal="center" vertical="center" shrinkToFit="1"/>
    </xf>
    <xf numFmtId="3" fontId="3" fillId="2" borderId="3" xfId="0" applyNumberFormat="1" applyFont="1" applyFill="1" applyBorder="1" applyAlignment="1">
      <alignment horizontal="center" vertical="center" shrinkToFit="1"/>
    </xf>
    <xf numFmtId="167" fontId="4" fillId="4" borderId="3" xfId="1" applyNumberFormat="1" applyFont="1" applyFill="1" applyBorder="1" applyAlignment="1">
      <alignment horizontal="center" vertical="center" shrinkToFit="1"/>
    </xf>
    <xf numFmtId="1" fontId="10" fillId="2" borderId="3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64" fontId="12" fillId="2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67" fontId="4" fillId="2" borderId="3" xfId="1" applyNumberFormat="1" applyFont="1" applyFill="1" applyBorder="1" applyAlignment="1">
      <alignment horizontal="center" vertical="center" shrinkToFit="1"/>
    </xf>
    <xf numFmtId="0" fontId="4" fillId="5" borderId="3" xfId="1" applyFont="1" applyFill="1" applyBorder="1" applyAlignment="1">
      <alignment horizontal="center" vertical="center" shrinkToFit="1"/>
    </xf>
    <xf numFmtId="167" fontId="4" fillId="5" borderId="3" xfId="1" applyNumberFormat="1" applyFont="1" applyFill="1" applyBorder="1" applyAlignment="1">
      <alignment horizontal="center" vertical="center" shrinkToFit="1"/>
    </xf>
    <xf numFmtId="3" fontId="5" fillId="2" borderId="3" xfId="1" applyNumberFormat="1" applyFont="1" applyFill="1" applyBorder="1" applyAlignment="1">
      <alignment horizontal="center" vertical="center" shrinkToFit="1"/>
    </xf>
    <xf numFmtId="167" fontId="4" fillId="0" borderId="3" xfId="1" applyNumberFormat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8" borderId="3" xfId="1" applyFont="1" applyFill="1" applyBorder="1" applyAlignment="1">
      <alignment horizontal="center" vertical="center" shrinkToFit="1"/>
    </xf>
    <xf numFmtId="0" fontId="5" fillId="8" borderId="3" xfId="1" applyFont="1" applyFill="1" applyBorder="1" applyAlignment="1">
      <alignment horizontal="center" vertical="center" shrinkToFit="1"/>
    </xf>
    <xf numFmtId="164" fontId="4" fillId="8" borderId="3" xfId="1" applyNumberFormat="1" applyFont="1" applyFill="1" applyBorder="1" applyAlignment="1">
      <alignment horizontal="center" vertical="center" shrinkToFit="1"/>
    </xf>
    <xf numFmtId="166" fontId="5" fillId="8" borderId="3" xfId="2" applyNumberFormat="1" applyFont="1" applyFill="1" applyBorder="1" applyAlignment="1">
      <alignment horizontal="center" vertical="center" shrinkToFit="1"/>
    </xf>
    <xf numFmtId="164" fontId="12" fillId="0" borderId="3" xfId="0" applyNumberFormat="1" applyFont="1" applyBorder="1" applyAlignment="1">
      <alignment horizontal="center" vertical="center" shrinkToFit="1"/>
    </xf>
    <xf numFmtId="0" fontId="5" fillId="9" borderId="4" xfId="1" applyFont="1" applyFill="1" applyBorder="1" applyAlignment="1">
      <alignment horizontal="center" vertical="center" shrinkToFit="1"/>
    </xf>
    <xf numFmtId="164" fontId="4" fillId="9" borderId="4" xfId="1" applyNumberFormat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A86" sqref="A86:XFD86"/>
    </sheetView>
  </sheetViews>
  <sheetFormatPr defaultRowHeight="15" x14ac:dyDescent="0.25"/>
  <cols>
    <col min="1" max="1" width="16" customWidth="1"/>
    <col min="2" max="2" width="14.140625" customWidth="1"/>
    <col min="3" max="3" width="21.7109375" customWidth="1"/>
    <col min="4" max="4" width="21.85546875" customWidth="1"/>
    <col min="5" max="5" width="30.7109375" customWidth="1"/>
    <col min="6" max="6" width="18.5703125" customWidth="1"/>
    <col min="7" max="7" width="15.42578125" customWidth="1"/>
    <col min="8" max="8" width="42.42578125" customWidth="1"/>
  </cols>
  <sheetData>
    <row r="1" spans="1:8" ht="15.75" x14ac:dyDescent="0.25">
      <c r="A1" s="1"/>
      <c r="B1" s="2"/>
      <c r="C1" s="2"/>
      <c r="D1" s="2"/>
      <c r="E1" s="1" t="s">
        <v>0</v>
      </c>
      <c r="F1" s="2"/>
      <c r="G1" s="2"/>
      <c r="H1" s="2" t="s">
        <v>1</v>
      </c>
    </row>
    <row r="2" spans="1:8" ht="94.5" x14ac:dyDescent="0.25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ht="30" x14ac:dyDescent="0.25">
      <c r="A3" s="5">
        <v>1</v>
      </c>
      <c r="B3" s="6" t="s">
        <v>10</v>
      </c>
      <c r="C3" s="7">
        <v>198.8</v>
      </c>
      <c r="D3" s="8" t="s">
        <v>11</v>
      </c>
      <c r="E3" s="8" t="s">
        <v>12</v>
      </c>
      <c r="F3" s="8" t="s">
        <v>13</v>
      </c>
      <c r="G3" s="9">
        <v>8000</v>
      </c>
      <c r="H3" s="10"/>
    </row>
    <row r="4" spans="1:8" ht="45" x14ac:dyDescent="0.25">
      <c r="A4" s="5">
        <v>1</v>
      </c>
      <c r="B4" s="11" t="s">
        <v>14</v>
      </c>
      <c r="C4" s="12">
        <v>179.3</v>
      </c>
      <c r="D4" s="13" t="s">
        <v>15</v>
      </c>
      <c r="E4" s="13" t="s">
        <v>16</v>
      </c>
      <c r="F4" s="13" t="s">
        <v>13</v>
      </c>
      <c r="G4" s="14">
        <v>12000</v>
      </c>
      <c r="H4" s="15"/>
    </row>
    <row r="5" spans="1:8" ht="45" x14ac:dyDescent="0.25">
      <c r="A5" s="16">
        <v>1</v>
      </c>
      <c r="B5" s="6" t="s">
        <v>17</v>
      </c>
      <c r="C5" s="7">
        <v>28.7</v>
      </c>
      <c r="D5" s="8" t="s">
        <v>18</v>
      </c>
      <c r="E5" s="8" t="s">
        <v>19</v>
      </c>
      <c r="F5" s="8" t="s">
        <v>13</v>
      </c>
      <c r="G5" s="9">
        <v>10000</v>
      </c>
      <c r="H5" s="17"/>
    </row>
    <row r="6" spans="1:8" ht="30" x14ac:dyDescent="0.25">
      <c r="A6" s="16">
        <v>1</v>
      </c>
      <c r="B6" s="6" t="s">
        <v>20</v>
      </c>
      <c r="C6" s="7">
        <v>62.3</v>
      </c>
      <c r="D6" s="8" t="s">
        <v>18</v>
      </c>
      <c r="E6" s="8" t="s">
        <v>21</v>
      </c>
      <c r="F6" s="8" t="s">
        <v>13</v>
      </c>
      <c r="G6" s="9">
        <v>10000</v>
      </c>
      <c r="H6" s="17"/>
    </row>
    <row r="7" spans="1:8" ht="30" x14ac:dyDescent="0.25">
      <c r="A7" s="16">
        <v>1</v>
      </c>
      <c r="B7" s="6" t="s">
        <v>20</v>
      </c>
      <c r="C7" s="7">
        <v>64.900000000000006</v>
      </c>
      <c r="D7" s="8" t="s">
        <v>18</v>
      </c>
      <c r="E7" s="8" t="s">
        <v>19</v>
      </c>
      <c r="F7" s="8" t="s">
        <v>13</v>
      </c>
      <c r="G7" s="9">
        <v>10000</v>
      </c>
      <c r="H7" s="17"/>
    </row>
    <row r="8" spans="1:8" ht="15.75" x14ac:dyDescent="0.25">
      <c r="A8" s="18">
        <v>1</v>
      </c>
      <c r="B8" s="19" t="s">
        <v>22</v>
      </c>
      <c r="C8" s="20">
        <f>SUM(C3:C7)</f>
        <v>534</v>
      </c>
      <c r="D8" s="21"/>
      <c r="E8" s="21"/>
      <c r="F8" s="21"/>
      <c r="G8" s="14"/>
      <c r="H8" s="21"/>
    </row>
    <row r="9" spans="1:8" ht="15.75" x14ac:dyDescent="0.25">
      <c r="A9" s="5" t="s">
        <v>23</v>
      </c>
      <c r="B9" s="22" t="s">
        <v>24</v>
      </c>
      <c r="C9" s="7">
        <v>1600</v>
      </c>
      <c r="D9" s="13" t="s">
        <v>15</v>
      </c>
      <c r="E9" s="21" t="s">
        <v>25</v>
      </c>
      <c r="F9" s="8" t="s">
        <v>13</v>
      </c>
      <c r="G9" s="14">
        <v>12000</v>
      </c>
      <c r="H9" s="21"/>
    </row>
    <row r="10" spans="1:8" ht="15.75" x14ac:dyDescent="0.25">
      <c r="A10" s="18">
        <v>3</v>
      </c>
      <c r="B10" s="19" t="s">
        <v>22</v>
      </c>
      <c r="C10" s="20">
        <f>SUM(C9)</f>
        <v>1600</v>
      </c>
      <c r="D10" s="21"/>
      <c r="E10" s="21"/>
      <c r="F10" s="21"/>
      <c r="G10" s="14"/>
      <c r="H10" s="21"/>
    </row>
    <row r="11" spans="1:8" ht="15.75" x14ac:dyDescent="0.25">
      <c r="A11" s="23">
        <v>4</v>
      </c>
      <c r="B11" s="6">
        <v>3</v>
      </c>
      <c r="C11" s="7">
        <v>301.7</v>
      </c>
      <c r="D11" s="8" t="s">
        <v>18</v>
      </c>
      <c r="E11" s="13" t="s">
        <v>26</v>
      </c>
      <c r="F11" s="8" t="s">
        <v>13</v>
      </c>
      <c r="G11" s="9">
        <v>16500</v>
      </c>
      <c r="H11" s="21" t="s">
        <v>27</v>
      </c>
    </row>
    <row r="12" spans="1:8" ht="15.75" x14ac:dyDescent="0.25">
      <c r="A12" s="23">
        <v>4</v>
      </c>
      <c r="B12" s="6">
        <v>4</v>
      </c>
      <c r="C12" s="7">
        <v>68.900000000000006</v>
      </c>
      <c r="D12" s="8" t="s">
        <v>18</v>
      </c>
      <c r="E12" s="13" t="s">
        <v>26</v>
      </c>
      <c r="F12" s="8" t="s">
        <v>13</v>
      </c>
      <c r="G12" s="9">
        <v>14000</v>
      </c>
      <c r="H12" s="8"/>
    </row>
    <row r="13" spans="1:8" ht="15.75" x14ac:dyDescent="0.25">
      <c r="A13" s="18">
        <v>4</v>
      </c>
      <c r="B13" s="19" t="s">
        <v>22</v>
      </c>
      <c r="C13" s="20">
        <f>SUM(C12:C12)</f>
        <v>68.900000000000006</v>
      </c>
      <c r="D13" s="21"/>
      <c r="E13" s="21"/>
      <c r="F13" s="21"/>
      <c r="G13" s="14"/>
      <c r="H13" s="21"/>
    </row>
    <row r="14" spans="1:8" ht="15.75" x14ac:dyDescent="0.25">
      <c r="A14" s="24" t="s">
        <v>28</v>
      </c>
      <c r="B14" s="13">
        <v>2</v>
      </c>
      <c r="C14" s="25">
        <v>119</v>
      </c>
      <c r="D14" s="13" t="s">
        <v>18</v>
      </c>
      <c r="E14" s="13" t="s">
        <v>26</v>
      </c>
      <c r="F14" s="13" t="s">
        <v>29</v>
      </c>
      <c r="G14" s="14">
        <v>15000</v>
      </c>
      <c r="H14" s="15"/>
    </row>
    <row r="15" spans="1:8" ht="15.75" x14ac:dyDescent="0.25">
      <c r="A15" s="24" t="s">
        <v>28</v>
      </c>
      <c r="B15" s="13">
        <v>4</v>
      </c>
      <c r="C15" s="25">
        <v>112.4</v>
      </c>
      <c r="D15" s="13" t="s">
        <v>18</v>
      </c>
      <c r="E15" s="13" t="s">
        <v>26</v>
      </c>
      <c r="F15" s="13" t="s">
        <v>29</v>
      </c>
      <c r="G15" s="14">
        <v>15000</v>
      </c>
      <c r="H15" s="15"/>
    </row>
    <row r="16" spans="1:8" ht="15.75" x14ac:dyDescent="0.25">
      <c r="A16" s="18" t="s">
        <v>28</v>
      </c>
      <c r="B16" s="19" t="s">
        <v>22</v>
      </c>
      <c r="C16" s="20">
        <f>SUM(C14:C15)</f>
        <v>231.4</v>
      </c>
      <c r="D16" s="21" t="s">
        <v>18</v>
      </c>
      <c r="E16" s="21"/>
      <c r="F16" s="21"/>
      <c r="G16" s="14"/>
      <c r="H16" s="21"/>
    </row>
    <row r="17" spans="1:8" ht="15.75" x14ac:dyDescent="0.25">
      <c r="A17" s="23">
        <v>5</v>
      </c>
      <c r="B17" s="8" t="s">
        <v>30</v>
      </c>
      <c r="C17" s="26">
        <v>68.099999999999994</v>
      </c>
      <c r="D17" s="21" t="s">
        <v>31</v>
      </c>
      <c r="E17" s="21" t="s">
        <v>26</v>
      </c>
      <c r="F17" s="8" t="s">
        <v>13</v>
      </c>
      <c r="G17" s="14">
        <v>11000</v>
      </c>
      <c r="H17" s="21"/>
    </row>
    <row r="18" spans="1:8" ht="15.75" x14ac:dyDescent="0.25">
      <c r="A18" s="23">
        <v>5</v>
      </c>
      <c r="B18" s="8">
        <v>1</v>
      </c>
      <c r="C18" s="26">
        <v>92.2</v>
      </c>
      <c r="D18" s="21" t="s">
        <v>18</v>
      </c>
      <c r="E18" s="21" t="s">
        <v>26</v>
      </c>
      <c r="F18" s="8" t="s">
        <v>13</v>
      </c>
      <c r="G18" s="14">
        <v>20000</v>
      </c>
      <c r="H18" s="13" t="s">
        <v>32</v>
      </c>
    </row>
    <row r="19" spans="1:8" ht="15.75" x14ac:dyDescent="0.25">
      <c r="A19" s="23">
        <v>5</v>
      </c>
      <c r="B19" s="8">
        <v>1</v>
      </c>
      <c r="C19" s="26">
        <v>39.1</v>
      </c>
      <c r="D19" s="21" t="s">
        <v>18</v>
      </c>
      <c r="E19" s="21" t="s">
        <v>26</v>
      </c>
      <c r="F19" s="8" t="s">
        <v>13</v>
      </c>
      <c r="G19" s="14">
        <v>20000</v>
      </c>
      <c r="H19" s="13"/>
    </row>
    <row r="20" spans="1:8" ht="15.75" x14ac:dyDescent="0.25">
      <c r="A20" s="23">
        <v>5</v>
      </c>
      <c r="B20" s="8">
        <v>2</v>
      </c>
      <c r="C20" s="26">
        <v>42.6</v>
      </c>
      <c r="D20" s="21" t="s">
        <v>18</v>
      </c>
      <c r="E20" s="21" t="s">
        <v>33</v>
      </c>
      <c r="F20" s="8" t="s">
        <v>13</v>
      </c>
      <c r="G20" s="14">
        <v>20000</v>
      </c>
      <c r="H20" s="13" t="s">
        <v>34</v>
      </c>
    </row>
    <row r="21" spans="1:8" ht="15.75" x14ac:dyDescent="0.25">
      <c r="A21" s="23">
        <v>5</v>
      </c>
      <c r="B21" s="8">
        <v>2</v>
      </c>
      <c r="C21" s="26">
        <v>124</v>
      </c>
      <c r="D21" s="21" t="s">
        <v>18</v>
      </c>
      <c r="E21" s="21" t="s">
        <v>26</v>
      </c>
      <c r="F21" s="8" t="s">
        <v>13</v>
      </c>
      <c r="G21" s="14">
        <v>18000</v>
      </c>
      <c r="H21" s="13" t="s">
        <v>35</v>
      </c>
    </row>
    <row r="22" spans="1:8" ht="15.75" x14ac:dyDescent="0.25">
      <c r="A22" s="23">
        <v>5</v>
      </c>
      <c r="B22" s="8">
        <v>2</v>
      </c>
      <c r="C22" s="26">
        <v>142.80000000000001</v>
      </c>
      <c r="D22" s="21" t="s">
        <v>18</v>
      </c>
      <c r="E22" s="21" t="s">
        <v>26</v>
      </c>
      <c r="F22" s="8" t="s">
        <v>13</v>
      </c>
      <c r="G22" s="14">
        <v>18000</v>
      </c>
      <c r="H22" s="13" t="s">
        <v>36</v>
      </c>
    </row>
    <row r="23" spans="1:8" ht="15.75" x14ac:dyDescent="0.25">
      <c r="A23" s="23">
        <v>5</v>
      </c>
      <c r="B23" s="8">
        <v>4</v>
      </c>
      <c r="C23" s="26">
        <v>31.9</v>
      </c>
      <c r="D23" s="21" t="s">
        <v>18</v>
      </c>
      <c r="E23" s="21" t="s">
        <v>33</v>
      </c>
      <c r="F23" s="8" t="s">
        <v>13</v>
      </c>
      <c r="G23" s="14">
        <v>20000</v>
      </c>
      <c r="H23" s="21"/>
    </row>
    <row r="24" spans="1:8" ht="15.75" x14ac:dyDescent="0.25">
      <c r="A24" s="23">
        <v>5</v>
      </c>
      <c r="B24" s="8" t="s">
        <v>37</v>
      </c>
      <c r="C24" s="26">
        <v>0</v>
      </c>
      <c r="D24" s="21"/>
      <c r="E24" s="21"/>
      <c r="F24" s="8"/>
      <c r="G24" s="14"/>
      <c r="H24" s="21"/>
    </row>
    <row r="25" spans="1:8" ht="15.75" x14ac:dyDescent="0.25">
      <c r="A25" s="18">
        <v>5</v>
      </c>
      <c r="B25" s="19" t="s">
        <v>22</v>
      </c>
      <c r="C25" s="20">
        <f>SUM(C17:C24)</f>
        <v>540.70000000000005</v>
      </c>
      <c r="D25" s="21"/>
      <c r="E25" s="21"/>
      <c r="F25" s="21"/>
      <c r="G25" s="14"/>
      <c r="H25" s="21"/>
    </row>
    <row r="26" spans="1:8" ht="15.75" x14ac:dyDescent="0.25">
      <c r="A26" s="5" t="s">
        <v>38</v>
      </c>
      <c r="B26" s="22" t="s">
        <v>39</v>
      </c>
      <c r="C26" s="25">
        <v>183</v>
      </c>
      <c r="D26" s="13" t="s">
        <v>11</v>
      </c>
      <c r="E26" s="13" t="s">
        <v>26</v>
      </c>
      <c r="F26" s="13" t="s">
        <v>13</v>
      </c>
      <c r="G26" s="14">
        <v>6000</v>
      </c>
      <c r="H26" s="21"/>
    </row>
    <row r="27" spans="1:8" ht="15.75" x14ac:dyDescent="0.25">
      <c r="A27" s="5" t="s">
        <v>38</v>
      </c>
      <c r="B27" s="22" t="s">
        <v>30</v>
      </c>
      <c r="C27" s="25">
        <v>16.3</v>
      </c>
      <c r="D27" s="13" t="s">
        <v>18</v>
      </c>
      <c r="E27" s="13" t="s">
        <v>33</v>
      </c>
      <c r="F27" s="13" t="s">
        <v>13</v>
      </c>
      <c r="G27" s="14">
        <v>12000</v>
      </c>
      <c r="H27" s="21"/>
    </row>
    <row r="28" spans="1:8" ht="15.75" x14ac:dyDescent="0.25">
      <c r="A28" s="18" t="s">
        <v>38</v>
      </c>
      <c r="B28" s="19" t="s">
        <v>22</v>
      </c>
      <c r="C28" s="20">
        <f>SUM(C26:C26)</f>
        <v>183</v>
      </c>
      <c r="D28" s="21"/>
      <c r="E28" s="21"/>
      <c r="F28" s="21"/>
      <c r="G28" s="14"/>
      <c r="H28" s="21"/>
    </row>
    <row r="29" spans="1:8" ht="15.75" x14ac:dyDescent="0.25">
      <c r="A29" s="5">
        <v>7</v>
      </c>
      <c r="B29" s="13">
        <v>1</v>
      </c>
      <c r="C29" s="25">
        <v>0</v>
      </c>
      <c r="D29" s="21"/>
      <c r="E29" s="13"/>
      <c r="F29" s="8"/>
      <c r="G29" s="14"/>
      <c r="H29" s="13"/>
    </row>
    <row r="30" spans="1:8" ht="15.75" x14ac:dyDescent="0.25">
      <c r="A30" s="18">
        <v>7</v>
      </c>
      <c r="B30" s="19" t="s">
        <v>22</v>
      </c>
      <c r="C30" s="20">
        <f>SUM(C29:C29)</f>
        <v>0</v>
      </c>
      <c r="D30" s="21"/>
      <c r="E30" s="21"/>
      <c r="F30" s="21"/>
      <c r="G30" s="14"/>
      <c r="H30" s="21"/>
    </row>
    <row r="31" spans="1:8" ht="15.75" x14ac:dyDescent="0.25">
      <c r="A31" s="5" t="s">
        <v>40</v>
      </c>
      <c r="B31" s="22">
        <v>2</v>
      </c>
      <c r="C31" s="25">
        <v>246.2</v>
      </c>
      <c r="D31" s="13" t="s">
        <v>41</v>
      </c>
      <c r="E31" s="13" t="s">
        <v>42</v>
      </c>
      <c r="F31" s="8" t="s">
        <v>13</v>
      </c>
      <c r="G31" s="14">
        <v>14000</v>
      </c>
      <c r="H31" s="13"/>
    </row>
    <row r="32" spans="1:8" ht="15.75" x14ac:dyDescent="0.25">
      <c r="A32" s="5" t="s">
        <v>40</v>
      </c>
      <c r="B32" s="22">
        <v>3</v>
      </c>
      <c r="C32" s="25">
        <v>510.2</v>
      </c>
      <c r="D32" s="13" t="s">
        <v>41</v>
      </c>
      <c r="E32" s="13" t="s">
        <v>42</v>
      </c>
      <c r="F32" s="8" t="s">
        <v>13</v>
      </c>
      <c r="G32" s="14">
        <v>14000</v>
      </c>
      <c r="H32" s="13"/>
    </row>
    <row r="33" spans="1:8" ht="15.75" x14ac:dyDescent="0.25">
      <c r="A33" s="18" t="s">
        <v>40</v>
      </c>
      <c r="B33" s="19" t="s">
        <v>22</v>
      </c>
      <c r="C33" s="20">
        <f>SUM(C31:C32)</f>
        <v>756.4</v>
      </c>
      <c r="D33" s="21"/>
      <c r="E33" s="21"/>
      <c r="F33" s="21"/>
      <c r="G33" s="14"/>
      <c r="H33" s="21"/>
    </row>
    <row r="34" spans="1:8" ht="15.75" x14ac:dyDescent="0.25">
      <c r="A34" s="23">
        <v>11</v>
      </c>
      <c r="B34" s="27">
        <v>2</v>
      </c>
      <c r="C34" s="26">
        <v>0</v>
      </c>
      <c r="D34" s="21"/>
      <c r="E34" s="21"/>
      <c r="F34" s="21"/>
      <c r="G34" s="14"/>
      <c r="H34" s="21"/>
    </row>
    <row r="35" spans="1:8" ht="15.75" x14ac:dyDescent="0.25">
      <c r="A35" s="18">
        <v>11</v>
      </c>
      <c r="B35" s="19" t="s">
        <v>22</v>
      </c>
      <c r="C35" s="20">
        <f>SUM(C34:C34)</f>
        <v>0</v>
      </c>
      <c r="D35" s="21"/>
      <c r="E35" s="21"/>
      <c r="F35" s="21"/>
      <c r="G35" s="14"/>
      <c r="H35" s="21"/>
    </row>
    <row r="36" spans="1:8" ht="15.75" x14ac:dyDescent="0.25">
      <c r="A36" s="5" t="s">
        <v>43</v>
      </c>
      <c r="B36" s="22">
        <v>2</v>
      </c>
      <c r="C36" s="25">
        <v>18.3</v>
      </c>
      <c r="D36" s="13" t="s">
        <v>18</v>
      </c>
      <c r="E36" s="13" t="s">
        <v>44</v>
      </c>
      <c r="F36" s="13" t="s">
        <v>13</v>
      </c>
      <c r="G36" s="14">
        <v>16000</v>
      </c>
      <c r="H36" s="21"/>
    </row>
    <row r="37" spans="1:8" ht="15.75" x14ac:dyDescent="0.25">
      <c r="A37" s="18" t="s">
        <v>45</v>
      </c>
      <c r="B37" s="19" t="s">
        <v>22</v>
      </c>
      <c r="C37" s="20">
        <f>SUM(C36:C36)</f>
        <v>18.3</v>
      </c>
      <c r="D37" s="21"/>
      <c r="E37" s="21"/>
      <c r="F37" s="21"/>
      <c r="G37" s="14"/>
      <c r="H37" s="21"/>
    </row>
    <row r="38" spans="1:8" ht="15.75" x14ac:dyDescent="0.25">
      <c r="A38" s="28" t="s">
        <v>46</v>
      </c>
      <c r="B38" s="29" t="s">
        <v>39</v>
      </c>
      <c r="C38" s="30">
        <v>32.1</v>
      </c>
      <c r="D38" s="29" t="s">
        <v>11</v>
      </c>
      <c r="E38" s="29" t="s">
        <v>11</v>
      </c>
      <c r="F38" s="29" t="s">
        <v>13</v>
      </c>
      <c r="G38" s="31">
        <v>8000</v>
      </c>
      <c r="H38" s="29" t="s">
        <v>47</v>
      </c>
    </row>
    <row r="39" spans="1:8" ht="15.75" x14ac:dyDescent="0.25">
      <c r="A39" s="28" t="s">
        <v>46</v>
      </c>
      <c r="B39" s="29" t="s">
        <v>39</v>
      </c>
      <c r="C39" s="30">
        <v>37.700000000000003</v>
      </c>
      <c r="D39" s="29" t="s">
        <v>11</v>
      </c>
      <c r="E39" s="29" t="s">
        <v>11</v>
      </c>
      <c r="F39" s="29" t="s">
        <v>13</v>
      </c>
      <c r="G39" s="31">
        <v>8000</v>
      </c>
      <c r="H39" s="29" t="s">
        <v>48</v>
      </c>
    </row>
    <row r="40" spans="1:8" ht="15.75" x14ac:dyDescent="0.25">
      <c r="A40" s="28" t="s">
        <v>46</v>
      </c>
      <c r="B40" s="29" t="s">
        <v>39</v>
      </c>
      <c r="C40" s="30">
        <v>12.3</v>
      </c>
      <c r="D40" s="29" t="s">
        <v>11</v>
      </c>
      <c r="E40" s="29" t="s">
        <v>11</v>
      </c>
      <c r="F40" s="29" t="s">
        <v>13</v>
      </c>
      <c r="G40" s="31">
        <v>8000</v>
      </c>
      <c r="H40" s="29"/>
    </row>
    <row r="41" spans="1:8" ht="15.75" x14ac:dyDescent="0.25">
      <c r="A41" s="28" t="s">
        <v>46</v>
      </c>
      <c r="B41" s="29" t="s">
        <v>39</v>
      </c>
      <c r="C41" s="30">
        <v>22.8</v>
      </c>
      <c r="D41" s="29" t="s">
        <v>11</v>
      </c>
      <c r="E41" s="29" t="s">
        <v>11</v>
      </c>
      <c r="F41" s="29" t="s">
        <v>13</v>
      </c>
      <c r="G41" s="31">
        <v>8000</v>
      </c>
      <c r="H41" s="29"/>
    </row>
    <row r="42" spans="1:8" ht="15.75" x14ac:dyDescent="0.25">
      <c r="A42" s="28" t="s">
        <v>46</v>
      </c>
      <c r="B42" s="29" t="s">
        <v>39</v>
      </c>
      <c r="C42" s="30">
        <v>23.6</v>
      </c>
      <c r="D42" s="29" t="s">
        <v>11</v>
      </c>
      <c r="E42" s="29" t="s">
        <v>11</v>
      </c>
      <c r="F42" s="29" t="s">
        <v>13</v>
      </c>
      <c r="G42" s="31">
        <v>8000</v>
      </c>
      <c r="H42" s="29"/>
    </row>
    <row r="43" spans="1:8" ht="15.75" x14ac:dyDescent="0.25">
      <c r="A43" s="28" t="s">
        <v>46</v>
      </c>
      <c r="B43" s="29" t="s">
        <v>39</v>
      </c>
      <c r="C43" s="30">
        <v>65.099999999999994</v>
      </c>
      <c r="D43" s="29" t="s">
        <v>11</v>
      </c>
      <c r="E43" s="29" t="s">
        <v>11</v>
      </c>
      <c r="F43" s="32" t="s">
        <v>13</v>
      </c>
      <c r="G43" s="31">
        <v>8000</v>
      </c>
      <c r="H43" s="29"/>
    </row>
    <row r="44" spans="1:8" ht="15.75" x14ac:dyDescent="0.25">
      <c r="A44" s="28" t="s">
        <v>49</v>
      </c>
      <c r="B44" s="29" t="s">
        <v>39</v>
      </c>
      <c r="C44" s="30">
        <v>500</v>
      </c>
      <c r="D44" s="29" t="s">
        <v>11</v>
      </c>
      <c r="E44" s="29" t="s">
        <v>50</v>
      </c>
      <c r="F44" s="32" t="s">
        <v>13</v>
      </c>
      <c r="G44" s="31">
        <v>8000</v>
      </c>
      <c r="H44" s="29"/>
    </row>
    <row r="45" spans="1:8" ht="15.75" x14ac:dyDescent="0.25">
      <c r="A45" s="33" t="s">
        <v>49</v>
      </c>
      <c r="B45" s="13" t="s">
        <v>30</v>
      </c>
      <c r="C45" s="25">
        <v>871</v>
      </c>
      <c r="D45" s="13" t="s">
        <v>15</v>
      </c>
      <c r="E45" s="13" t="s">
        <v>51</v>
      </c>
      <c r="F45" s="34" t="s">
        <v>13</v>
      </c>
      <c r="G45" s="14">
        <v>20000</v>
      </c>
      <c r="H45" s="13"/>
    </row>
    <row r="46" spans="1:8" ht="15.75" x14ac:dyDescent="0.25">
      <c r="A46" s="33" t="s">
        <v>53</v>
      </c>
      <c r="B46" s="13">
        <v>3</v>
      </c>
      <c r="C46" s="25">
        <v>103.7</v>
      </c>
      <c r="D46" s="13" t="s">
        <v>18</v>
      </c>
      <c r="E46" s="13" t="s">
        <v>54</v>
      </c>
      <c r="F46" s="34" t="s">
        <v>55</v>
      </c>
      <c r="G46" s="14">
        <v>20000</v>
      </c>
      <c r="H46" s="13"/>
    </row>
    <row r="47" spans="1:8" ht="15.75" x14ac:dyDescent="0.25">
      <c r="A47" s="33" t="s">
        <v>53</v>
      </c>
      <c r="B47" s="13">
        <v>6</v>
      </c>
      <c r="C47" s="25">
        <v>87.2</v>
      </c>
      <c r="D47" s="13" t="s">
        <v>18</v>
      </c>
      <c r="E47" s="13" t="s">
        <v>33</v>
      </c>
      <c r="F47" s="34" t="s">
        <v>55</v>
      </c>
      <c r="G47" s="14">
        <v>20000</v>
      </c>
      <c r="H47" s="13"/>
    </row>
    <row r="48" spans="1:8" ht="15.75" x14ac:dyDescent="0.25">
      <c r="A48" s="33" t="s">
        <v>53</v>
      </c>
      <c r="B48" s="13">
        <v>5</v>
      </c>
      <c r="C48" s="25">
        <v>281</v>
      </c>
      <c r="D48" s="13" t="s">
        <v>18</v>
      </c>
      <c r="E48" s="13" t="s">
        <v>56</v>
      </c>
      <c r="F48" s="34" t="s">
        <v>55</v>
      </c>
      <c r="G48" s="14">
        <v>19500</v>
      </c>
      <c r="H48" s="13"/>
    </row>
    <row r="49" spans="1:8" ht="15.75" x14ac:dyDescent="0.25">
      <c r="A49" s="35" t="s">
        <v>53</v>
      </c>
      <c r="B49" s="36">
        <v>8</v>
      </c>
      <c r="C49" s="37">
        <v>188.5</v>
      </c>
      <c r="D49" s="36" t="s">
        <v>11</v>
      </c>
      <c r="E49" s="36" t="s">
        <v>57</v>
      </c>
      <c r="F49" s="38" t="s">
        <v>52</v>
      </c>
      <c r="G49" s="39">
        <v>7000</v>
      </c>
      <c r="H49" s="36" t="s">
        <v>58</v>
      </c>
    </row>
    <row r="50" spans="1:8" ht="15.75" x14ac:dyDescent="0.25">
      <c r="A50" s="18" t="s">
        <v>46</v>
      </c>
      <c r="B50" s="19" t="s">
        <v>22</v>
      </c>
      <c r="C50" s="20">
        <f>SUM(C38:C49)</f>
        <v>2225</v>
      </c>
      <c r="D50" s="21"/>
      <c r="E50" s="21"/>
      <c r="F50" s="21"/>
      <c r="G50" s="14"/>
      <c r="H50" s="21"/>
    </row>
    <row r="51" spans="1:8" ht="15.75" x14ac:dyDescent="0.25">
      <c r="A51" s="5">
        <v>17</v>
      </c>
      <c r="B51" s="13">
        <v>1</v>
      </c>
      <c r="C51" s="25">
        <v>830</v>
      </c>
      <c r="D51" s="13" t="s">
        <v>59</v>
      </c>
      <c r="E51" s="13" t="s">
        <v>60</v>
      </c>
      <c r="F51" s="13" t="s">
        <v>61</v>
      </c>
      <c r="G51" s="40">
        <v>18000</v>
      </c>
      <c r="H51" s="13"/>
    </row>
    <row r="52" spans="1:8" ht="15.75" x14ac:dyDescent="0.25">
      <c r="A52" s="5">
        <v>17</v>
      </c>
      <c r="B52" s="13">
        <v>1</v>
      </c>
      <c r="C52" s="25">
        <v>482.4</v>
      </c>
      <c r="D52" s="13" t="s">
        <v>59</v>
      </c>
      <c r="E52" s="13" t="s">
        <v>62</v>
      </c>
      <c r="F52" s="13" t="s">
        <v>61</v>
      </c>
      <c r="G52" s="40">
        <v>18000</v>
      </c>
      <c r="H52" s="13"/>
    </row>
    <row r="53" spans="1:8" ht="15.75" x14ac:dyDescent="0.25">
      <c r="A53" s="5">
        <v>17</v>
      </c>
      <c r="B53" s="13">
        <v>2</v>
      </c>
      <c r="C53" s="25">
        <v>203</v>
      </c>
      <c r="D53" s="13" t="s">
        <v>18</v>
      </c>
      <c r="E53" s="13" t="s">
        <v>56</v>
      </c>
      <c r="F53" s="13" t="s">
        <v>13</v>
      </c>
      <c r="G53" s="40">
        <v>18000</v>
      </c>
      <c r="H53" s="13"/>
    </row>
    <row r="54" spans="1:8" ht="15.75" x14ac:dyDescent="0.25">
      <c r="A54" s="23">
        <v>17</v>
      </c>
      <c r="B54" s="41" t="s">
        <v>63</v>
      </c>
      <c r="C54" s="26">
        <v>74</v>
      </c>
      <c r="D54" s="21" t="s">
        <v>64</v>
      </c>
      <c r="E54" s="8" t="s">
        <v>65</v>
      </c>
      <c r="F54" s="8" t="s">
        <v>13</v>
      </c>
      <c r="G54" s="42">
        <v>18000</v>
      </c>
      <c r="H54" s="8" t="s">
        <v>66</v>
      </c>
    </row>
    <row r="55" spans="1:8" ht="15.75" x14ac:dyDescent="0.25">
      <c r="A55" s="23">
        <v>17</v>
      </c>
      <c r="B55" s="41" t="s">
        <v>63</v>
      </c>
      <c r="C55" s="26">
        <v>536</v>
      </c>
      <c r="D55" s="21" t="s">
        <v>67</v>
      </c>
      <c r="E55" s="8" t="s">
        <v>68</v>
      </c>
      <c r="F55" s="8" t="s">
        <v>13</v>
      </c>
      <c r="G55" s="42">
        <v>12000</v>
      </c>
      <c r="H55" s="8" t="s">
        <v>69</v>
      </c>
    </row>
    <row r="56" spans="1:8" ht="15.75" x14ac:dyDescent="0.25">
      <c r="A56" s="23">
        <v>17</v>
      </c>
      <c r="B56" s="41" t="s">
        <v>70</v>
      </c>
      <c r="C56" s="26">
        <v>60</v>
      </c>
      <c r="D56" s="21" t="s">
        <v>18</v>
      </c>
      <c r="E56" s="8" t="s">
        <v>71</v>
      </c>
      <c r="F56" s="8" t="s">
        <v>13</v>
      </c>
      <c r="G56" s="42">
        <v>14000</v>
      </c>
      <c r="H56" s="8" t="s">
        <v>72</v>
      </c>
    </row>
    <row r="57" spans="1:8" ht="15.75" x14ac:dyDescent="0.25">
      <c r="A57" s="23">
        <v>17</v>
      </c>
      <c r="B57" s="41" t="s">
        <v>73</v>
      </c>
      <c r="C57" s="26">
        <v>246.3</v>
      </c>
      <c r="D57" s="21" t="s">
        <v>15</v>
      </c>
      <c r="E57" s="8" t="s">
        <v>54</v>
      </c>
      <c r="F57" s="8" t="s">
        <v>13</v>
      </c>
      <c r="G57" s="42">
        <v>17000</v>
      </c>
      <c r="H57" s="8"/>
    </row>
    <row r="58" spans="1:8" ht="15.75" x14ac:dyDescent="0.25">
      <c r="A58" s="23">
        <v>17</v>
      </c>
      <c r="B58" s="41" t="s">
        <v>73</v>
      </c>
      <c r="C58" s="26">
        <v>179.8</v>
      </c>
      <c r="D58" s="21" t="s">
        <v>18</v>
      </c>
      <c r="E58" s="8" t="s">
        <v>74</v>
      </c>
      <c r="F58" s="8" t="s">
        <v>55</v>
      </c>
      <c r="G58" s="42">
        <v>18000</v>
      </c>
      <c r="H58" s="8"/>
    </row>
    <row r="59" spans="1:8" ht="15.75" x14ac:dyDescent="0.25">
      <c r="A59" s="5">
        <v>17</v>
      </c>
      <c r="B59" s="13">
        <v>4</v>
      </c>
      <c r="C59" s="25">
        <v>48.5</v>
      </c>
      <c r="D59" s="13" t="s">
        <v>18</v>
      </c>
      <c r="E59" s="13" t="s">
        <v>56</v>
      </c>
      <c r="F59" s="8" t="s">
        <v>13</v>
      </c>
      <c r="G59" s="42">
        <v>18000</v>
      </c>
      <c r="H59" s="8"/>
    </row>
    <row r="60" spans="1:8" ht="15.75" x14ac:dyDescent="0.25">
      <c r="A60" s="43">
        <v>17</v>
      </c>
      <c r="B60" s="44">
        <v>4</v>
      </c>
      <c r="C60" s="45">
        <v>177.1</v>
      </c>
      <c r="D60" s="44" t="s">
        <v>18</v>
      </c>
      <c r="E60" s="44" t="s">
        <v>56</v>
      </c>
      <c r="F60" s="44" t="s">
        <v>13</v>
      </c>
      <c r="G60" s="46">
        <v>18000</v>
      </c>
      <c r="H60" s="44" t="s">
        <v>75</v>
      </c>
    </row>
    <row r="61" spans="1:8" ht="15.75" x14ac:dyDescent="0.25">
      <c r="A61" s="43">
        <v>17</v>
      </c>
      <c r="B61" s="44">
        <v>4</v>
      </c>
      <c r="C61" s="45">
        <v>174.2</v>
      </c>
      <c r="D61" s="44" t="s">
        <v>18</v>
      </c>
      <c r="E61" s="44" t="s">
        <v>56</v>
      </c>
      <c r="F61" s="44" t="s">
        <v>13</v>
      </c>
      <c r="G61" s="46">
        <v>18000</v>
      </c>
      <c r="H61" s="44"/>
    </row>
    <row r="62" spans="1:8" ht="15.75" x14ac:dyDescent="0.25">
      <c r="A62" s="18">
        <v>17</v>
      </c>
      <c r="B62" s="19" t="s">
        <v>22</v>
      </c>
      <c r="C62" s="20">
        <f>SUM(C51:C61)</f>
        <v>3011.3</v>
      </c>
      <c r="D62" s="21"/>
      <c r="E62" s="21"/>
      <c r="F62" s="21"/>
      <c r="G62" s="14"/>
      <c r="H62" s="21"/>
    </row>
    <row r="63" spans="1:8" ht="15.75" x14ac:dyDescent="0.25">
      <c r="A63" s="18">
        <v>19</v>
      </c>
      <c r="B63" s="19" t="s">
        <v>22</v>
      </c>
      <c r="C63" s="20" t="e">
        <f>SUM(#REF!)</f>
        <v>#REF!</v>
      </c>
      <c r="D63" s="21"/>
      <c r="E63" s="21"/>
      <c r="F63" s="21"/>
      <c r="G63" s="14"/>
      <c r="H63" s="21"/>
    </row>
    <row r="64" spans="1:8" ht="15.75" x14ac:dyDescent="0.25">
      <c r="A64" s="47">
        <v>21</v>
      </c>
      <c r="B64" s="48" t="s">
        <v>22</v>
      </c>
      <c r="C64" s="20" t="e">
        <f>SUM(#REF!)</f>
        <v>#REF!</v>
      </c>
      <c r="D64" s="49"/>
      <c r="E64" s="49"/>
      <c r="F64" s="49"/>
      <c r="G64" s="14"/>
      <c r="H64" s="21"/>
    </row>
    <row r="65" spans="1:8" ht="15.75" x14ac:dyDescent="0.25">
      <c r="A65" s="23">
        <v>23</v>
      </c>
      <c r="B65" s="8" t="s">
        <v>76</v>
      </c>
      <c r="C65" s="26">
        <v>83</v>
      </c>
      <c r="D65" s="8" t="s">
        <v>18</v>
      </c>
      <c r="E65" s="8" t="s">
        <v>77</v>
      </c>
      <c r="F65" s="8" t="s">
        <v>13</v>
      </c>
      <c r="G65" s="9">
        <v>12000</v>
      </c>
      <c r="H65" s="50"/>
    </row>
    <row r="66" spans="1:8" ht="15.75" x14ac:dyDescent="0.25">
      <c r="A66" s="47">
        <v>23</v>
      </c>
      <c r="B66" s="48" t="s">
        <v>22</v>
      </c>
      <c r="C66" s="20">
        <f>SUM(C65:C65)</f>
        <v>83</v>
      </c>
      <c r="D66" s="49"/>
      <c r="E66" s="49"/>
      <c r="F66" s="49"/>
      <c r="G66" s="14"/>
      <c r="H66" s="21"/>
    </row>
    <row r="67" spans="1:8" ht="15.75" x14ac:dyDescent="0.25">
      <c r="A67" s="47">
        <v>25</v>
      </c>
      <c r="B67" s="48" t="s">
        <v>22</v>
      </c>
      <c r="C67" s="20" t="e">
        <f>SUM(#REF!)</f>
        <v>#REF!</v>
      </c>
      <c r="D67" s="51"/>
      <c r="E67" s="51"/>
      <c r="F67" s="51"/>
      <c r="G67" s="52"/>
      <c r="H67" s="52"/>
    </row>
    <row r="68" spans="1:8" ht="15.75" x14ac:dyDescent="0.25">
      <c r="A68" s="47">
        <v>30</v>
      </c>
      <c r="B68" s="48" t="s">
        <v>22</v>
      </c>
      <c r="C68" s="20" t="e">
        <f>SUM(#REF!)</f>
        <v>#REF!</v>
      </c>
      <c r="D68" s="49"/>
      <c r="E68" s="49"/>
      <c r="F68" s="49"/>
      <c r="G68" s="42"/>
      <c r="H68" s="21"/>
    </row>
    <row r="69" spans="1:8" ht="15.75" x14ac:dyDescent="0.25">
      <c r="A69" s="53" t="s">
        <v>78</v>
      </c>
      <c r="B69" s="54">
        <v>2</v>
      </c>
      <c r="C69" s="55">
        <v>36.299999999999997</v>
      </c>
      <c r="D69" s="56" t="s">
        <v>18</v>
      </c>
      <c r="E69" s="56" t="s">
        <v>33</v>
      </c>
      <c r="F69" s="56" t="s">
        <v>52</v>
      </c>
      <c r="G69" s="57">
        <v>10000</v>
      </c>
      <c r="H69" s="13"/>
    </row>
    <row r="70" spans="1:8" ht="15.75" x14ac:dyDescent="0.25">
      <c r="A70" s="53" t="s">
        <v>78</v>
      </c>
      <c r="B70" s="54">
        <v>2</v>
      </c>
      <c r="C70" s="55">
        <v>16.8</v>
      </c>
      <c r="D70" s="56" t="s">
        <v>18</v>
      </c>
      <c r="E70" s="56" t="s">
        <v>33</v>
      </c>
      <c r="F70" s="56" t="s">
        <v>13</v>
      </c>
      <c r="G70" s="57">
        <v>10000</v>
      </c>
      <c r="H70" s="13"/>
    </row>
    <row r="71" spans="1:8" ht="15.75" x14ac:dyDescent="0.25">
      <c r="A71" s="58" t="s">
        <v>79</v>
      </c>
      <c r="B71" s="48" t="s">
        <v>22</v>
      </c>
      <c r="C71" s="20">
        <f>SUM(C69:C70)</f>
        <v>53.099999999999994</v>
      </c>
      <c r="D71" s="49"/>
      <c r="E71" s="49"/>
      <c r="F71" s="49"/>
      <c r="G71" s="21"/>
      <c r="H71" s="21"/>
    </row>
    <row r="72" spans="1:8" ht="15.75" x14ac:dyDescent="0.25">
      <c r="A72" s="59">
        <v>32</v>
      </c>
      <c r="B72" s="60">
        <v>1</v>
      </c>
      <c r="C72" s="61">
        <v>169.4</v>
      </c>
      <c r="D72" s="56" t="s">
        <v>15</v>
      </c>
      <c r="E72" s="56" t="s">
        <v>80</v>
      </c>
      <c r="F72" s="56" t="s">
        <v>13</v>
      </c>
      <c r="G72" s="57">
        <v>14000</v>
      </c>
      <c r="H72" s="21"/>
    </row>
    <row r="73" spans="1:8" ht="15.75" x14ac:dyDescent="0.25">
      <c r="A73" s="59">
        <v>32</v>
      </c>
      <c r="B73" s="60">
        <v>2</v>
      </c>
      <c r="C73" s="61">
        <v>175.9</v>
      </c>
      <c r="D73" s="56" t="s">
        <v>18</v>
      </c>
      <c r="E73" s="56" t="s">
        <v>56</v>
      </c>
      <c r="F73" s="56" t="s">
        <v>52</v>
      </c>
      <c r="G73" s="57">
        <v>10000</v>
      </c>
      <c r="H73" s="62"/>
    </row>
    <row r="74" spans="1:8" ht="15.75" x14ac:dyDescent="0.25">
      <c r="A74" s="59">
        <v>32</v>
      </c>
      <c r="B74" s="60">
        <v>3</v>
      </c>
      <c r="C74" s="61">
        <v>45.3</v>
      </c>
      <c r="D74" s="56" t="s">
        <v>18</v>
      </c>
      <c r="E74" s="56" t="s">
        <v>81</v>
      </c>
      <c r="F74" s="56" t="s">
        <v>13</v>
      </c>
      <c r="G74" s="57">
        <v>10000</v>
      </c>
      <c r="H74" s="62"/>
    </row>
    <row r="75" spans="1:8" ht="15.75" x14ac:dyDescent="0.25">
      <c r="A75" s="18">
        <v>32</v>
      </c>
      <c r="B75" s="19" t="s">
        <v>22</v>
      </c>
      <c r="C75" s="20">
        <f>SUM(C72:C74)</f>
        <v>390.6</v>
      </c>
      <c r="D75" s="21"/>
      <c r="E75" s="21"/>
      <c r="F75" s="21"/>
      <c r="G75" s="14"/>
      <c r="H75" s="21"/>
    </row>
    <row r="76" spans="1:8" ht="15.75" x14ac:dyDescent="0.25">
      <c r="A76" s="18">
        <v>35</v>
      </c>
      <c r="B76" s="19"/>
      <c r="C76" s="20">
        <v>157</v>
      </c>
      <c r="D76" s="21" t="s">
        <v>82</v>
      </c>
      <c r="E76" s="21" t="s">
        <v>83</v>
      </c>
      <c r="F76" s="21" t="s">
        <v>13</v>
      </c>
      <c r="G76" s="14">
        <v>12000</v>
      </c>
      <c r="H76" s="21" t="s">
        <v>84</v>
      </c>
    </row>
    <row r="77" spans="1:8" ht="15.75" x14ac:dyDescent="0.25">
      <c r="A77" s="18">
        <v>42</v>
      </c>
      <c r="B77" s="19" t="s">
        <v>22</v>
      </c>
      <c r="C77" s="20" t="e">
        <f>SUM(#REF!)</f>
        <v>#REF!</v>
      </c>
      <c r="D77" s="52"/>
      <c r="E77" s="52"/>
      <c r="F77" s="52"/>
      <c r="G77" s="52"/>
      <c r="H77" s="52"/>
    </row>
    <row r="78" spans="1:8" ht="15.75" x14ac:dyDescent="0.25">
      <c r="A78" s="5">
        <v>45</v>
      </c>
      <c r="B78" s="22">
        <v>1.2</v>
      </c>
      <c r="C78" s="25">
        <v>481.6</v>
      </c>
      <c r="D78" s="13" t="s">
        <v>85</v>
      </c>
      <c r="E78" s="13" t="s">
        <v>86</v>
      </c>
      <c r="F78" s="13" t="s">
        <v>13</v>
      </c>
      <c r="G78" s="14">
        <v>15000</v>
      </c>
      <c r="H78" s="13"/>
    </row>
    <row r="79" spans="1:8" ht="15.75" x14ac:dyDescent="0.25">
      <c r="A79" s="18">
        <v>45</v>
      </c>
      <c r="B79" s="19" t="s">
        <v>22</v>
      </c>
      <c r="C79" s="20">
        <f>C78</f>
        <v>481.6</v>
      </c>
      <c r="D79" s="21"/>
      <c r="E79" s="21"/>
      <c r="F79" s="21"/>
      <c r="G79" s="14"/>
      <c r="H79" s="21"/>
    </row>
    <row r="80" spans="1:8" ht="15.75" x14ac:dyDescent="0.25">
      <c r="A80" s="5">
        <v>46</v>
      </c>
      <c r="B80" s="22">
        <v>1.2</v>
      </c>
      <c r="C80" s="25">
        <v>1379.3</v>
      </c>
      <c r="D80" s="13" t="s">
        <v>85</v>
      </c>
      <c r="E80" s="13" t="s">
        <v>86</v>
      </c>
      <c r="F80" s="13" t="s">
        <v>13</v>
      </c>
      <c r="G80" s="14">
        <v>15000</v>
      </c>
      <c r="H80" s="13"/>
    </row>
    <row r="81" spans="1:8" ht="15.75" x14ac:dyDescent="0.25">
      <c r="A81" s="18">
        <v>46</v>
      </c>
      <c r="B81" s="19" t="s">
        <v>22</v>
      </c>
      <c r="C81" s="20">
        <f>C80</f>
        <v>1379.3</v>
      </c>
      <c r="D81" s="21"/>
      <c r="E81" s="21"/>
      <c r="F81" s="21"/>
      <c r="G81" s="14"/>
      <c r="H81" s="21"/>
    </row>
    <row r="82" spans="1:8" ht="15.75" x14ac:dyDescent="0.25">
      <c r="A82" s="5">
        <v>48</v>
      </c>
      <c r="B82" s="22">
        <v>1.2</v>
      </c>
      <c r="C82" s="25">
        <v>2043.2</v>
      </c>
      <c r="D82" s="13" t="s">
        <v>85</v>
      </c>
      <c r="E82" s="13" t="s">
        <v>86</v>
      </c>
      <c r="F82" s="13" t="s">
        <v>13</v>
      </c>
      <c r="G82" s="14">
        <v>15000</v>
      </c>
      <c r="H82" s="13"/>
    </row>
    <row r="83" spans="1:8" ht="15.75" x14ac:dyDescent="0.25">
      <c r="A83" s="18">
        <v>48</v>
      </c>
      <c r="B83" s="19" t="s">
        <v>22</v>
      </c>
      <c r="C83" s="20">
        <f>C82</f>
        <v>2043.2</v>
      </c>
      <c r="D83" s="21"/>
      <c r="E83" s="21"/>
      <c r="F83" s="21"/>
      <c r="G83" s="14"/>
      <c r="H83" s="21"/>
    </row>
    <row r="84" spans="1:8" ht="15.75" x14ac:dyDescent="0.25">
      <c r="A84" s="23">
        <v>66</v>
      </c>
      <c r="B84" s="8">
        <v>4</v>
      </c>
      <c r="C84" s="63">
        <v>99.2</v>
      </c>
      <c r="D84" s="8" t="s">
        <v>18</v>
      </c>
      <c r="E84" s="62" t="s">
        <v>26</v>
      </c>
      <c r="F84" s="8" t="s">
        <v>13</v>
      </c>
      <c r="G84" s="9">
        <v>15500</v>
      </c>
      <c r="H84" s="8" t="s">
        <v>87</v>
      </c>
    </row>
    <row r="85" spans="1:8" ht="15.75" x14ac:dyDescent="0.25">
      <c r="A85" s="23">
        <v>66</v>
      </c>
      <c r="B85" s="8">
        <v>4</v>
      </c>
      <c r="C85" s="63">
        <v>54</v>
      </c>
      <c r="D85" s="8" t="s">
        <v>18</v>
      </c>
      <c r="E85" s="62" t="s">
        <v>26</v>
      </c>
      <c r="F85" s="8" t="s">
        <v>13</v>
      </c>
      <c r="G85" s="9">
        <v>18000</v>
      </c>
      <c r="H85" s="8" t="s">
        <v>81</v>
      </c>
    </row>
    <row r="86" spans="1:8" ht="15.75" x14ac:dyDescent="0.25">
      <c r="A86" s="23">
        <v>66</v>
      </c>
      <c r="B86" s="8" t="s">
        <v>88</v>
      </c>
      <c r="C86" s="63">
        <v>39.799999999999997</v>
      </c>
      <c r="D86" s="8" t="s">
        <v>18</v>
      </c>
      <c r="E86" s="62" t="s">
        <v>26</v>
      </c>
      <c r="F86" s="8" t="s">
        <v>13</v>
      </c>
      <c r="G86" s="14">
        <v>8500</v>
      </c>
      <c r="H86" s="8" t="s">
        <v>89</v>
      </c>
    </row>
    <row r="87" spans="1:8" ht="15.75" x14ac:dyDescent="0.25">
      <c r="A87" s="23">
        <v>66</v>
      </c>
      <c r="B87" s="8" t="s">
        <v>90</v>
      </c>
      <c r="C87" s="63">
        <v>35.6</v>
      </c>
      <c r="D87" s="8" t="s">
        <v>18</v>
      </c>
      <c r="E87" s="8" t="s">
        <v>91</v>
      </c>
      <c r="F87" s="8" t="s">
        <v>13</v>
      </c>
      <c r="G87" s="14">
        <v>18000</v>
      </c>
      <c r="H87" s="8"/>
    </row>
    <row r="88" spans="1:8" ht="15.75" x14ac:dyDescent="0.25">
      <c r="A88" s="23">
        <v>66</v>
      </c>
      <c r="B88" s="8" t="s">
        <v>90</v>
      </c>
      <c r="C88" s="63">
        <v>67</v>
      </c>
      <c r="D88" s="8" t="s">
        <v>18</v>
      </c>
      <c r="E88" s="8" t="s">
        <v>26</v>
      </c>
      <c r="F88" s="8" t="s">
        <v>13</v>
      </c>
      <c r="G88" s="14">
        <v>18000</v>
      </c>
      <c r="H88" s="8"/>
    </row>
    <row r="89" spans="1:8" ht="15.75" x14ac:dyDescent="0.25">
      <c r="A89" s="23">
        <v>66</v>
      </c>
      <c r="B89" s="8" t="s">
        <v>90</v>
      </c>
      <c r="C89" s="63">
        <v>99</v>
      </c>
      <c r="D89" s="8" t="s">
        <v>18</v>
      </c>
      <c r="E89" s="8" t="s">
        <v>26</v>
      </c>
      <c r="F89" s="8" t="s">
        <v>13</v>
      </c>
      <c r="G89" s="14">
        <v>18000</v>
      </c>
      <c r="H89" s="8"/>
    </row>
    <row r="90" spans="1:8" ht="15.75" x14ac:dyDescent="0.25">
      <c r="A90" s="64">
        <v>66</v>
      </c>
      <c r="B90" s="29" t="s">
        <v>92</v>
      </c>
      <c r="C90" s="65">
        <v>45.8</v>
      </c>
      <c r="D90" s="29" t="s">
        <v>18</v>
      </c>
      <c r="E90" s="29" t="s">
        <v>91</v>
      </c>
      <c r="F90" s="29" t="s">
        <v>13</v>
      </c>
      <c r="G90" s="31">
        <v>12000</v>
      </c>
      <c r="H90" s="29"/>
    </row>
    <row r="91" spans="1:8" ht="15.75" x14ac:dyDescent="0.25">
      <c r="A91" s="23">
        <v>66</v>
      </c>
      <c r="B91" s="8" t="s">
        <v>92</v>
      </c>
      <c r="C91" s="63">
        <v>36.200000000000003</v>
      </c>
      <c r="D91" s="8" t="s">
        <v>18</v>
      </c>
      <c r="E91" s="8" t="s">
        <v>93</v>
      </c>
      <c r="F91" s="8" t="s">
        <v>13</v>
      </c>
      <c r="G91" s="14">
        <v>12000</v>
      </c>
      <c r="H91" s="8"/>
    </row>
    <row r="92" spans="1:8" ht="15.75" x14ac:dyDescent="0.25">
      <c r="A92" s="23">
        <v>66</v>
      </c>
      <c r="B92" s="8" t="s">
        <v>92</v>
      </c>
      <c r="C92" s="63">
        <v>38.5</v>
      </c>
      <c r="D92" s="8" t="s">
        <v>18</v>
      </c>
      <c r="E92" s="8" t="s">
        <v>33</v>
      </c>
      <c r="F92" s="8" t="s">
        <v>13</v>
      </c>
      <c r="G92" s="14">
        <v>12000</v>
      </c>
      <c r="H92" s="8"/>
    </row>
    <row r="93" spans="1:8" ht="15.75" x14ac:dyDescent="0.25">
      <c r="A93" s="23">
        <v>66</v>
      </c>
      <c r="B93" s="8" t="s">
        <v>94</v>
      </c>
      <c r="C93" s="63">
        <v>224</v>
      </c>
      <c r="D93" s="8" t="s">
        <v>18</v>
      </c>
      <c r="E93" s="8" t="s">
        <v>26</v>
      </c>
      <c r="F93" s="8" t="s">
        <v>13</v>
      </c>
      <c r="G93" s="14">
        <v>18000</v>
      </c>
      <c r="H93" s="8" t="s">
        <v>95</v>
      </c>
    </row>
    <row r="94" spans="1:8" ht="15.75" x14ac:dyDescent="0.25">
      <c r="A94" s="23">
        <v>66</v>
      </c>
      <c r="B94" s="8" t="s">
        <v>94</v>
      </c>
      <c r="C94" s="63">
        <v>71.7</v>
      </c>
      <c r="D94" s="8" t="s">
        <v>18</v>
      </c>
      <c r="E94" s="8" t="s">
        <v>26</v>
      </c>
      <c r="F94" s="8" t="s">
        <v>13</v>
      </c>
      <c r="G94" s="14">
        <v>18000</v>
      </c>
      <c r="H94" s="8"/>
    </row>
    <row r="95" spans="1:8" ht="15.75" x14ac:dyDescent="0.25">
      <c r="A95" s="23">
        <v>66</v>
      </c>
      <c r="B95" s="8" t="s">
        <v>96</v>
      </c>
      <c r="C95" s="63">
        <v>102.2</v>
      </c>
      <c r="D95" s="8" t="s">
        <v>18</v>
      </c>
      <c r="E95" s="62" t="s">
        <v>19</v>
      </c>
      <c r="F95" s="8" t="s">
        <v>13</v>
      </c>
      <c r="G95" s="14">
        <v>10000</v>
      </c>
      <c r="H95" s="8"/>
    </row>
    <row r="96" spans="1:8" ht="15.75" x14ac:dyDescent="0.25">
      <c r="A96" s="23">
        <v>66</v>
      </c>
      <c r="B96" s="8" t="s">
        <v>96</v>
      </c>
      <c r="C96" s="63">
        <v>30.4</v>
      </c>
      <c r="D96" s="8" t="s">
        <v>18</v>
      </c>
      <c r="E96" s="62" t="s">
        <v>97</v>
      </c>
      <c r="F96" s="8" t="s">
        <v>13</v>
      </c>
      <c r="G96" s="14">
        <v>11000</v>
      </c>
      <c r="H96" s="8"/>
    </row>
    <row r="97" spans="1:8" ht="15.75" x14ac:dyDescent="0.25">
      <c r="A97" s="23">
        <v>66</v>
      </c>
      <c r="B97" s="8" t="s">
        <v>96</v>
      </c>
      <c r="C97" s="63">
        <v>52.8</v>
      </c>
      <c r="D97" s="8" t="s">
        <v>18</v>
      </c>
      <c r="E97" s="62" t="s">
        <v>98</v>
      </c>
      <c r="F97" s="8" t="s">
        <v>13</v>
      </c>
      <c r="G97" s="14">
        <v>11000</v>
      </c>
      <c r="H97" s="8"/>
    </row>
    <row r="98" spans="1:8" ht="15.75" x14ac:dyDescent="0.25">
      <c r="A98" s="23">
        <v>66</v>
      </c>
      <c r="B98" s="8" t="s">
        <v>96</v>
      </c>
      <c r="C98" s="63">
        <v>40.200000000000003</v>
      </c>
      <c r="D98" s="8" t="s">
        <v>18</v>
      </c>
      <c r="E98" s="62" t="s">
        <v>97</v>
      </c>
      <c r="F98" s="8" t="s">
        <v>13</v>
      </c>
      <c r="G98" s="14">
        <v>12000</v>
      </c>
      <c r="H98" s="8"/>
    </row>
    <row r="99" spans="1:8" ht="15.75" x14ac:dyDescent="0.25">
      <c r="A99" s="23">
        <v>66</v>
      </c>
      <c r="B99" s="8" t="s">
        <v>96</v>
      </c>
      <c r="C99" s="63">
        <v>33.1</v>
      </c>
      <c r="D99" s="8" t="s">
        <v>18</v>
      </c>
      <c r="E99" s="62" t="s">
        <v>97</v>
      </c>
      <c r="F99" s="8" t="s">
        <v>13</v>
      </c>
      <c r="G99" s="14">
        <v>12000</v>
      </c>
      <c r="H99" s="8"/>
    </row>
    <row r="100" spans="1:8" ht="15.75" x14ac:dyDescent="0.25">
      <c r="A100" s="23">
        <v>66</v>
      </c>
      <c r="B100" s="8" t="s">
        <v>99</v>
      </c>
      <c r="C100" s="63">
        <v>107.2</v>
      </c>
      <c r="D100" s="8" t="s">
        <v>18</v>
      </c>
      <c r="E100" s="8" t="s">
        <v>26</v>
      </c>
      <c r="F100" s="8" t="s">
        <v>13</v>
      </c>
      <c r="G100" s="9">
        <v>18000</v>
      </c>
      <c r="H100" s="8" t="s">
        <v>100</v>
      </c>
    </row>
    <row r="101" spans="1:8" ht="15.75" x14ac:dyDescent="0.25">
      <c r="A101" s="23">
        <v>66</v>
      </c>
      <c r="B101" s="8" t="s">
        <v>101</v>
      </c>
      <c r="C101" s="63">
        <v>1076</v>
      </c>
      <c r="D101" s="8" t="s">
        <v>18</v>
      </c>
      <c r="E101" s="8" t="s">
        <v>102</v>
      </c>
      <c r="F101" s="8" t="s">
        <v>52</v>
      </c>
      <c r="G101" s="66">
        <v>9000</v>
      </c>
      <c r="H101" s="8"/>
    </row>
    <row r="102" spans="1:8" ht="15.75" x14ac:dyDescent="0.25">
      <c r="A102" s="5">
        <v>66</v>
      </c>
      <c r="B102" s="13" t="s">
        <v>103</v>
      </c>
      <c r="C102" s="67">
        <v>0</v>
      </c>
      <c r="D102" s="13"/>
      <c r="E102" s="13"/>
      <c r="F102" s="13"/>
      <c r="G102" s="14"/>
      <c r="H102" s="13"/>
    </row>
    <row r="103" spans="1:8" ht="15.75" x14ac:dyDescent="0.25">
      <c r="A103" s="23">
        <v>66</v>
      </c>
      <c r="B103" s="8" t="s">
        <v>104</v>
      </c>
      <c r="C103" s="63">
        <v>154.80000000000001</v>
      </c>
      <c r="D103" s="8" t="s">
        <v>18</v>
      </c>
      <c r="E103" s="8" t="s">
        <v>26</v>
      </c>
      <c r="F103" s="21" t="s">
        <v>13</v>
      </c>
      <c r="G103" s="14">
        <v>8500</v>
      </c>
      <c r="H103" s="8"/>
    </row>
    <row r="104" spans="1:8" ht="15.75" x14ac:dyDescent="0.25">
      <c r="A104" s="23">
        <v>66</v>
      </c>
      <c r="B104" s="8" t="s">
        <v>104</v>
      </c>
      <c r="C104" s="63">
        <v>53.9</v>
      </c>
      <c r="D104" s="8" t="s">
        <v>18</v>
      </c>
      <c r="E104" s="8" t="s">
        <v>33</v>
      </c>
      <c r="F104" s="8" t="s">
        <v>52</v>
      </c>
      <c r="G104" s="14">
        <v>8500</v>
      </c>
      <c r="H104" s="8"/>
    </row>
    <row r="105" spans="1:8" ht="15.75" x14ac:dyDescent="0.25">
      <c r="A105" s="23">
        <v>66</v>
      </c>
      <c r="B105" s="8" t="s">
        <v>104</v>
      </c>
      <c r="C105" s="63">
        <v>41.2</v>
      </c>
      <c r="D105" s="8" t="s">
        <v>18</v>
      </c>
      <c r="E105" s="8" t="s">
        <v>33</v>
      </c>
      <c r="F105" s="8" t="s">
        <v>52</v>
      </c>
      <c r="G105" s="14">
        <v>8500</v>
      </c>
      <c r="H105" s="8"/>
    </row>
    <row r="106" spans="1:8" ht="15.75" x14ac:dyDescent="0.25">
      <c r="A106" s="23">
        <v>66</v>
      </c>
      <c r="B106" s="8" t="s">
        <v>104</v>
      </c>
      <c r="C106" s="63">
        <v>38.9</v>
      </c>
      <c r="D106" s="8" t="s">
        <v>18</v>
      </c>
      <c r="E106" s="8" t="s">
        <v>33</v>
      </c>
      <c r="F106" s="8" t="s">
        <v>52</v>
      </c>
      <c r="G106" s="14">
        <v>8500</v>
      </c>
      <c r="H106" s="8"/>
    </row>
    <row r="107" spans="1:8" ht="15.75" x14ac:dyDescent="0.25">
      <c r="A107" s="68">
        <v>66</v>
      </c>
      <c r="B107" s="8" t="s">
        <v>104</v>
      </c>
      <c r="C107" s="67">
        <v>223.5</v>
      </c>
      <c r="D107" s="8" t="s">
        <v>18</v>
      </c>
      <c r="E107" s="21" t="s">
        <v>105</v>
      </c>
      <c r="F107" s="21" t="s">
        <v>13</v>
      </c>
      <c r="G107" s="14">
        <v>8500</v>
      </c>
      <c r="H107" s="21">
        <v>823</v>
      </c>
    </row>
    <row r="108" spans="1:8" ht="15.75" x14ac:dyDescent="0.25">
      <c r="A108" s="18">
        <v>66</v>
      </c>
      <c r="B108" s="19" t="s">
        <v>22</v>
      </c>
      <c r="C108" s="20">
        <f>SUM(C84:C107)</f>
        <v>2765</v>
      </c>
      <c r="D108" s="21"/>
      <c r="E108" s="21"/>
      <c r="F108" s="21"/>
      <c r="G108" s="14"/>
      <c r="H108" s="21"/>
    </row>
    <row r="109" spans="1:8" ht="15.75" x14ac:dyDescent="0.25">
      <c r="A109" s="68">
        <v>69</v>
      </c>
      <c r="B109" s="21">
        <v>1.2</v>
      </c>
      <c r="C109" s="67"/>
      <c r="D109" s="8"/>
      <c r="E109" s="21"/>
      <c r="F109" s="21"/>
      <c r="G109" s="14"/>
      <c r="H109" s="21"/>
    </row>
    <row r="110" spans="1:8" ht="15.75" x14ac:dyDescent="0.25">
      <c r="A110" s="18">
        <v>69</v>
      </c>
      <c r="B110" s="19" t="s">
        <v>22</v>
      </c>
      <c r="C110" s="20">
        <f>C109</f>
        <v>0</v>
      </c>
      <c r="D110" s="21"/>
      <c r="E110" s="21"/>
      <c r="F110" s="21"/>
      <c r="G110" s="14"/>
      <c r="H110" s="21"/>
    </row>
    <row r="111" spans="1:8" ht="15.75" x14ac:dyDescent="0.25">
      <c r="A111" s="69">
        <v>70</v>
      </c>
      <c r="B111" s="70" t="s">
        <v>106</v>
      </c>
      <c r="C111" s="71">
        <v>2198</v>
      </c>
      <c r="D111" s="70" t="s">
        <v>107</v>
      </c>
      <c r="E111" s="70" t="s">
        <v>108</v>
      </c>
      <c r="F111" s="70" t="s">
        <v>13</v>
      </c>
      <c r="G111" s="72"/>
      <c r="H111" s="70" t="s">
        <v>109</v>
      </c>
    </row>
    <row r="112" spans="1:8" ht="15.75" x14ac:dyDescent="0.25">
      <c r="A112" s="18">
        <v>70</v>
      </c>
      <c r="B112" s="19"/>
      <c r="C112" s="20">
        <f>C111</f>
        <v>2198</v>
      </c>
      <c r="D112" s="21"/>
      <c r="E112" s="21"/>
      <c r="F112" s="21"/>
      <c r="G112" s="14"/>
      <c r="H112" s="21"/>
    </row>
    <row r="113" spans="1:8" ht="15.75" x14ac:dyDescent="0.25">
      <c r="A113" s="52"/>
      <c r="B113" s="52"/>
      <c r="C113" s="73"/>
      <c r="D113" s="52"/>
      <c r="E113" s="52"/>
      <c r="F113" s="52"/>
      <c r="G113" s="52"/>
      <c r="H113" s="52"/>
    </row>
    <row r="114" spans="1:8" ht="16.5" thickBot="1" x14ac:dyDescent="0.3">
      <c r="A114" s="74" t="s">
        <v>110</v>
      </c>
      <c r="B114" s="74"/>
      <c r="C114" s="75" t="e">
        <f>C8+C16+C25+C28+C33+C35+C37+C50+C62+C63+C64+#REF!+#REF!+C67+C68+C71+C75+#REF!+#REF!+#REF!+#REF!+C77+#REF!+#REF!+#REF!+C108+C110+C112+C30+#REF!+C13+#REF!+C66+C10</f>
        <v>#REF!</v>
      </c>
      <c r="D114" s="76"/>
      <c r="E114" s="76"/>
      <c r="F114" s="76"/>
      <c r="G114" s="76"/>
      <c r="H114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2019-10-28T11:26:47Z</dcterms:modified>
</cp:coreProperties>
</file>